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moshi\Desktop\Attachment\"/>
    </mc:Choice>
  </mc:AlternateContent>
  <bookViews>
    <workbookView xWindow="0" yWindow="0" windowWidth="19080" windowHeight="44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M33" i="1" s="1"/>
  <c r="M16" i="1"/>
  <c r="M10" i="1"/>
  <c r="M5" i="1"/>
  <c r="L5" i="1" l="1"/>
  <c r="L10" i="1"/>
  <c r="L16" i="1"/>
  <c r="K16" i="1"/>
  <c r="J16" i="1"/>
  <c r="I16" i="1"/>
  <c r="H16" i="1"/>
  <c r="G16" i="1"/>
  <c r="F16" i="1"/>
  <c r="E16" i="1"/>
  <c r="D16" i="1"/>
  <c r="C16" i="1"/>
  <c r="B16" i="1"/>
  <c r="K10" i="1"/>
  <c r="J10" i="1"/>
  <c r="I10" i="1"/>
  <c r="H10" i="1"/>
  <c r="G10" i="1"/>
  <c r="F10" i="1"/>
  <c r="E10" i="1"/>
  <c r="D10" i="1"/>
  <c r="C10" i="1"/>
  <c r="B10" i="1"/>
  <c r="K5" i="1"/>
  <c r="J5" i="1"/>
  <c r="I5" i="1"/>
  <c r="H5" i="1"/>
  <c r="H31" i="1" s="1"/>
  <c r="H33" i="1" s="1"/>
  <c r="G5" i="1"/>
  <c r="G31" i="1" s="1"/>
  <c r="G33" i="1" s="1"/>
  <c r="F5" i="1"/>
  <c r="E5" i="1"/>
  <c r="E31" i="1" s="1"/>
  <c r="E33" i="1" s="1"/>
  <c r="D5" i="1"/>
  <c r="D31" i="1" s="1"/>
  <c r="D33" i="1" s="1"/>
  <c r="C5" i="1"/>
  <c r="B5" i="1"/>
  <c r="I31" i="1" l="1"/>
  <c r="I33" i="1" s="1"/>
  <c r="J31" i="1"/>
  <c r="J33" i="1" s="1"/>
  <c r="L31" i="1"/>
  <c r="L33" i="1" s="1"/>
  <c r="F31" i="1"/>
  <c r="F33" i="1" s="1"/>
  <c r="K31" i="1"/>
  <c r="K33" i="1" s="1"/>
  <c r="B31" i="1"/>
  <c r="B33" i="1" s="1"/>
  <c r="C31" i="1"/>
  <c r="C33" i="1" s="1"/>
</calcChain>
</file>

<file path=xl/sharedStrings.xml><?xml version="1.0" encoding="utf-8"?>
<sst xmlns="http://schemas.openxmlformats.org/spreadsheetml/2006/main" count="45" uniqueCount="45">
  <si>
    <t>ECONOMIC ACTIVITIES</t>
  </si>
  <si>
    <t>2012</t>
  </si>
  <si>
    <t>2013</t>
  </si>
  <si>
    <t>2014</t>
  </si>
  <si>
    <t>2015</t>
  </si>
  <si>
    <t>2016</t>
  </si>
  <si>
    <t>2017</t>
  </si>
  <si>
    <t>2018</t>
  </si>
  <si>
    <t>Agriculture, forestry and fishing</t>
  </si>
  <si>
    <t>Crops</t>
  </si>
  <si>
    <t>Livestock</t>
  </si>
  <si>
    <t>Forestry</t>
  </si>
  <si>
    <t>Fishing</t>
  </si>
  <si>
    <t>Industry and Construction</t>
  </si>
  <si>
    <t>Mining and quarrying</t>
  </si>
  <si>
    <t>Manufacturing</t>
  </si>
  <si>
    <t>Electricity supply</t>
  </si>
  <si>
    <t>Water supply; sewerage, waste management</t>
  </si>
  <si>
    <t>Construction</t>
  </si>
  <si>
    <t>Services</t>
  </si>
  <si>
    <t>Wholesale and retail trade; repairs</t>
  </si>
  <si>
    <t>Transport and storage</t>
  </si>
  <si>
    <t>Accommodation and Food Services</t>
  </si>
  <si>
    <t>Information and communication</t>
  </si>
  <si>
    <t>Financial and insurance activities</t>
  </si>
  <si>
    <t>Real estate</t>
  </si>
  <si>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</si>
  <si>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</si>
  <si>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</si>
  <si>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</si>
  <si>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</si>
  <si>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</si>
  <si>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</si>
  <si>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employers;</t>
  </si>
  <si>
    <t>All economic activities</t>
  </si>
  <si>
    <t>Taxes on products</t>
  </si>
  <si>
    <t>GDP at market prices</t>
  </si>
  <si>
    <t>Million of TZS</t>
  </si>
  <si>
    <t>GROSS DOMESTIC PRODUCT BY KIND OF ECONOMIC ACTIVITY AT 2015 CONSTANT PRICES</t>
  </si>
  <si>
    <t>2019</t>
  </si>
  <si>
    <t>2020</t>
  </si>
  <si>
    <t>2021</t>
  </si>
  <si>
    <t xml:space="preserve"> 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</si>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</sst>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3" fillId="0" borderId="0" xfId="0" applyFont="1"/>
    <xf numFmtId="3" fontId="4" fillId="0" borderId="0" xfId="0" applyNumberFormat="1" applyFont="1" applyFill="1"/>
    <xf numFmtId="3" fontId="4" fillId="0" borderId="0" xfId="0" applyNumberFormat="1" applyFont="1"/>
    <xf numFmtId="3" fontId="5" fillId="0" borderId="0" xfId="0" applyNumberFormat="1" applyFont="1"/>
    <xf numFmtId="3" fontId="5" fillId="0" borderId="1" xfId="0" applyNumberFormat="1" applyFont="1" applyFill="1" applyBorder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4"/>
  <sheetViews>
    <sheetView tabSelected="1" workbookViewId="0">
      <pane xSplit="1" ySplit="4" topLeftCell="I11" activePane="bottomRight" state="frozen"/>
      <selection pane="topRight" activeCell="B1" sqref="B1"/>
      <selection pane="bottomLeft" activeCell="A5" sqref="A5"/>
      <selection pane="bottomRight" activeCell="L33" sqref="L33"/>
    </sheetView>
  </sheetViews>
  <sheetFormatPr defaultRowHeight="15" x14ac:dyDescent="0.25"/>
  <cols>
    <col min="1" max="1" width="36.85546875" customWidth="1"/>
    <col min="2" max="12" width="15" customWidth="1"/>
    <col min="13" max="13" width="11.7109375" customWidth="1"/>
  </cols>
  <sheetData>
    <row r="3" spans="1:13" ht="16.5" x14ac:dyDescent="0.3">
      <c r="A3" s="1" t="s">
        <v>38</v>
      </c>
      <c r="L3" t="s">
        <v>37</v>
      </c>
    </row>
    <row r="4" spans="1:13" ht="16.5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39</v>
      </c>
      <c r="J4" s="4" t="s">
        <v>40</v>
      </c>
      <c r="K4" s="4" t="s">
        <v>41</v>
      </c>
      <c r="L4" s="4" t="s">
        <v>43</v>
      </c>
      <c r="M4" s="4" t="s">
        <v>44</v>
      </c>
    </row>
    <row r="5" spans="1:13" ht="16.5" x14ac:dyDescent="0.3">
      <c r="A5" s="5" t="s">
        <v>8</v>
      </c>
      <c r="B5" s="6">
        <f t="shared" ref="B5:G5" si="0">SUM(B6:B9)</f>
        <v>21807029.910824526</v>
      </c>
      <c r="C5" s="6">
        <f t="shared" si="0"/>
        <v>22408191.604187261</v>
      </c>
      <c r="D5" s="6">
        <f t="shared" si="0"/>
        <v>23952076.762645267</v>
      </c>
      <c r="E5" s="6">
        <f t="shared" si="0"/>
        <v>25234560.161028072</v>
      </c>
      <c r="F5" s="6">
        <f t="shared" si="0"/>
        <v>26436338.289498884</v>
      </c>
      <c r="G5" s="6">
        <f t="shared" si="0"/>
        <v>27999284.063171845</v>
      </c>
      <c r="H5" s="6">
        <f t="shared" ref="H5:K5" si="1">SUM(H6:H9)</f>
        <v>29504235.796227876</v>
      </c>
      <c r="I5" s="6">
        <f t="shared" si="1"/>
        <v>30802622.422229156</v>
      </c>
      <c r="J5" s="6">
        <f t="shared" si="1"/>
        <v>32323672.813457854</v>
      </c>
      <c r="K5" s="6">
        <f t="shared" si="1"/>
        <v>33588777.396114312</v>
      </c>
      <c r="L5" s="6">
        <f>SUM(L6:L9)</f>
        <v>34711276.92880784</v>
      </c>
      <c r="M5" s="6">
        <f>SUM(M6:M9)</f>
        <v>36184322.064094089</v>
      </c>
    </row>
    <row r="6" spans="1:13" ht="16.5" x14ac:dyDescent="0.3">
      <c r="A6" s="2" t="s">
        <v>9</v>
      </c>
      <c r="B6" s="10">
        <v>10821030.63518934</v>
      </c>
      <c r="C6" s="10">
        <v>11298219.544520237</v>
      </c>
      <c r="D6" s="10">
        <v>12360259.956633851</v>
      </c>
      <c r="E6" s="10">
        <v>13296720.486916553</v>
      </c>
      <c r="F6" s="10">
        <v>14014478.520991644</v>
      </c>
      <c r="G6" s="10">
        <v>14904927.270665951</v>
      </c>
      <c r="H6" s="10">
        <v>15679337.748481652</v>
      </c>
      <c r="I6" s="10">
        <v>16372350.905427229</v>
      </c>
      <c r="J6" s="10">
        <v>17196814.904724233</v>
      </c>
      <c r="K6" s="10">
        <v>17818275.768506493</v>
      </c>
      <c r="L6" s="10">
        <v>18295699.533836875</v>
      </c>
      <c r="M6" s="10">
        <v>19064329.899397377</v>
      </c>
    </row>
    <row r="7" spans="1:13" ht="16.5" x14ac:dyDescent="0.3">
      <c r="A7" s="2" t="s">
        <v>10</v>
      </c>
      <c r="B7" s="10">
        <v>6213220.7573368168</v>
      </c>
      <c r="C7" s="10">
        <v>6511806.8664233657</v>
      </c>
      <c r="D7" s="10">
        <v>6829822.9080328317</v>
      </c>
      <c r="E7" s="10">
        <v>7167797.5807022518</v>
      </c>
      <c r="F7" s="10">
        <v>7516316.6297363667</v>
      </c>
      <c r="G7" s="10">
        <v>7886754.2128137304</v>
      </c>
      <c r="H7" s="10">
        <v>8276692.0349407615</v>
      </c>
      <c r="I7" s="10">
        <v>8687237.8759777322</v>
      </c>
      <c r="J7" s="10">
        <v>9119558.6875441968</v>
      </c>
      <c r="K7" s="10">
        <v>9574892.1614479274</v>
      </c>
      <c r="L7" s="10">
        <v>10054947.149007922</v>
      </c>
      <c r="M7" s="10">
        <v>10560053.550485276</v>
      </c>
    </row>
    <row r="8" spans="1:13" ht="16.5" x14ac:dyDescent="0.3">
      <c r="A8" s="2" t="s">
        <v>11</v>
      </c>
      <c r="B8" s="10">
        <v>2582203.823670818</v>
      </c>
      <c r="C8" s="10">
        <v>2699397.7937138639</v>
      </c>
      <c r="D8" s="10">
        <v>2829059.5877190218</v>
      </c>
      <c r="E8" s="10">
        <v>2924235.6411615103</v>
      </c>
      <c r="F8" s="10">
        <v>3038500.3562434828</v>
      </c>
      <c r="G8" s="10">
        <v>3184482.7213255474</v>
      </c>
      <c r="H8" s="10">
        <v>3339085.1583319064</v>
      </c>
      <c r="I8" s="10">
        <v>3499684.4093088447</v>
      </c>
      <c r="J8" s="10">
        <v>3612827.3039019192</v>
      </c>
      <c r="K8" s="10">
        <v>3739795.4022745281</v>
      </c>
      <c r="L8" s="10">
        <v>3857005.8378726826</v>
      </c>
      <c r="M8" s="10">
        <v>4021644.1258000112</v>
      </c>
    </row>
    <row r="9" spans="1:13" ht="16.5" x14ac:dyDescent="0.3">
      <c r="A9" s="2" t="s">
        <v>12</v>
      </c>
      <c r="B9" s="10">
        <v>2190574.6946275486</v>
      </c>
      <c r="C9" s="10">
        <v>1898767.3995297947</v>
      </c>
      <c r="D9" s="10">
        <v>1932934.3102595618</v>
      </c>
      <c r="E9" s="10">
        <v>1845806.4522477584</v>
      </c>
      <c r="F9" s="10">
        <v>1867042.7825273899</v>
      </c>
      <c r="G9" s="10">
        <v>2023119.8583666168</v>
      </c>
      <c r="H9" s="10">
        <v>2209120.8544735569</v>
      </c>
      <c r="I9" s="10">
        <v>2243349.2315153526</v>
      </c>
      <c r="J9" s="10">
        <v>2394471.9172875066</v>
      </c>
      <c r="K9" s="10">
        <v>2455814.0638853614</v>
      </c>
      <c r="L9" s="10">
        <v>2503624.4080903577</v>
      </c>
      <c r="M9" s="10">
        <v>2538294.4884114284</v>
      </c>
    </row>
    <row r="10" spans="1:13" ht="16.5" x14ac:dyDescent="0.3">
      <c r="A10" s="5" t="s">
        <v>13</v>
      </c>
      <c r="B10" s="7">
        <f t="shared" ref="B10:K10" si="2">SUM(B11:B15)</f>
        <v>17987423.483152822</v>
      </c>
      <c r="C10" s="7">
        <f t="shared" si="2"/>
        <v>19872085.998664994</v>
      </c>
      <c r="D10" s="7">
        <f t="shared" si="2"/>
        <v>21057206.000157811</v>
      </c>
      <c r="E10" s="7">
        <f t="shared" si="2"/>
        <v>23103647.120260738</v>
      </c>
      <c r="F10" s="7">
        <f t="shared" si="2"/>
        <v>25817954.892349873</v>
      </c>
      <c r="G10" s="7">
        <f t="shared" si="2"/>
        <v>28565773.988698058</v>
      </c>
      <c r="H10" s="7">
        <f t="shared" si="2"/>
        <v>31344128.062348634</v>
      </c>
      <c r="I10" s="7">
        <f t="shared" si="2"/>
        <v>34976981.719020411</v>
      </c>
      <c r="J10" s="7">
        <f t="shared" si="2"/>
        <v>37545171.578839868</v>
      </c>
      <c r="K10" s="7">
        <f t="shared" si="2"/>
        <v>39577999.519461431</v>
      </c>
      <c r="L10" s="7">
        <f>SUM(L11:L15)</f>
        <v>41750203.581311427</v>
      </c>
      <c r="M10" s="7">
        <f>SUM(M11:M15)</f>
        <v>43234379.691168368</v>
      </c>
    </row>
    <row r="11" spans="1:13" ht="16.5" x14ac:dyDescent="0.3">
      <c r="A11" s="2" t="s">
        <v>14</v>
      </c>
      <c r="B11" s="10">
        <v>3314742.2077436368</v>
      </c>
      <c r="C11" s="10">
        <v>3464720.6693425262</v>
      </c>
      <c r="D11" s="10">
        <v>3687273.0299388366</v>
      </c>
      <c r="E11" s="10">
        <v>4055619.4186553191</v>
      </c>
      <c r="F11" s="10">
        <v>4356708.6146038184</v>
      </c>
      <c r="G11" s="10">
        <v>4588623.8681427957</v>
      </c>
      <c r="H11" s="10">
        <v>4659195.1974491328</v>
      </c>
      <c r="I11" s="10">
        <v>5485112.361786047</v>
      </c>
      <c r="J11" s="10">
        <v>5887451.6880616099</v>
      </c>
      <c r="K11" s="10">
        <v>6442881.2876814436</v>
      </c>
      <c r="L11" s="10">
        <v>7146141.449093597</v>
      </c>
      <c r="M11" s="10">
        <v>7945920.5385677405</v>
      </c>
    </row>
    <row r="12" spans="1:13" ht="16.5" x14ac:dyDescent="0.3">
      <c r="A12" s="2" t="s">
        <v>15</v>
      </c>
      <c r="B12" s="10">
        <v>6066988.8230707897</v>
      </c>
      <c r="C12" s="10">
        <v>6292514.324412887</v>
      </c>
      <c r="D12" s="10">
        <v>6919794.1656146897</v>
      </c>
      <c r="E12" s="10">
        <v>7411671.6453084834</v>
      </c>
      <c r="F12" s="10">
        <v>8213364.2965818746</v>
      </c>
      <c r="G12" s="10">
        <v>8889817.9832404293</v>
      </c>
      <c r="H12" s="10">
        <v>9623500.6628468428</v>
      </c>
      <c r="I12" s="10">
        <v>10184558.417162903</v>
      </c>
      <c r="J12" s="10">
        <v>10646278.520916093</v>
      </c>
      <c r="K12" s="10">
        <v>11155761.849317519</v>
      </c>
      <c r="L12" s="10">
        <v>11624144.028877828</v>
      </c>
      <c r="M12" s="10">
        <v>12128561.612119414</v>
      </c>
    </row>
    <row r="13" spans="1:13" ht="16.5" x14ac:dyDescent="0.3">
      <c r="A13" s="2" t="s">
        <v>16</v>
      </c>
      <c r="B13" s="10">
        <v>669068.62915411079</v>
      </c>
      <c r="C13" s="10">
        <v>723608.05413620593</v>
      </c>
      <c r="D13" s="10">
        <v>815296.84270876518</v>
      </c>
      <c r="E13" s="10">
        <v>798801.19290113216</v>
      </c>
      <c r="F13" s="10">
        <v>869262.45412417059</v>
      </c>
      <c r="G13" s="10">
        <v>877666.62894444086</v>
      </c>
      <c r="H13" s="10">
        <v>928174.49127234193</v>
      </c>
      <c r="I13" s="10">
        <v>994879.16113207908</v>
      </c>
      <c r="J13" s="10">
        <v>1049610.1183349537</v>
      </c>
      <c r="K13" s="10">
        <v>1154204.3374160272</v>
      </c>
      <c r="L13" s="10">
        <v>1242131.964966849</v>
      </c>
      <c r="M13" s="10">
        <v>1290959.7271159147</v>
      </c>
    </row>
    <row r="14" spans="1:13" ht="16.5" x14ac:dyDescent="0.3">
      <c r="A14" s="2" t="s">
        <v>17</v>
      </c>
      <c r="B14" s="10">
        <v>358360.72242925107</v>
      </c>
      <c r="C14" s="10">
        <v>367890.18061438727</v>
      </c>
      <c r="D14" s="10">
        <v>381759.71081937588</v>
      </c>
      <c r="E14" s="10">
        <v>390758.08580412448</v>
      </c>
      <c r="F14" s="10">
        <v>417899.06404078781</v>
      </c>
      <c r="G14" s="10">
        <v>444660.05729730957</v>
      </c>
      <c r="H14" s="10">
        <v>477510.23791852372</v>
      </c>
      <c r="I14" s="10">
        <v>510410.61729430855</v>
      </c>
      <c r="J14" s="10">
        <v>540159.16484778048</v>
      </c>
      <c r="K14" s="10">
        <v>575212.97824524925</v>
      </c>
      <c r="L14" s="10">
        <v>606754.20212492719</v>
      </c>
      <c r="M14" s="10">
        <v>621827.47843900986</v>
      </c>
    </row>
    <row r="15" spans="1:13" ht="16.5" x14ac:dyDescent="0.3">
      <c r="A15" s="2" t="s">
        <v>18</v>
      </c>
      <c r="B15" s="10">
        <v>7578263.1007550322</v>
      </c>
      <c r="C15" s="10">
        <v>9023352.7701589875</v>
      </c>
      <c r="D15" s="10">
        <v>9253082.2510761451</v>
      </c>
      <c r="E15" s="10">
        <v>10446796.777591679</v>
      </c>
      <c r="F15" s="10">
        <v>11960720.462999221</v>
      </c>
      <c r="G15" s="10">
        <v>13765005.45107308</v>
      </c>
      <c r="H15" s="10">
        <v>15655747.472861791</v>
      </c>
      <c r="I15" s="10">
        <v>17802021.161645077</v>
      </c>
      <c r="J15" s="10">
        <v>19421672.086679436</v>
      </c>
      <c r="K15" s="10">
        <v>20249939.06680119</v>
      </c>
      <c r="L15" s="10">
        <v>21131031.936248224</v>
      </c>
      <c r="M15" s="10">
        <v>21247110.334926285</v>
      </c>
    </row>
    <row r="16" spans="1:13" ht="16.5" x14ac:dyDescent="0.3">
      <c r="A16" s="5" t="s">
        <v>19</v>
      </c>
      <c r="B16" s="7">
        <f t="shared" ref="B16:K16" si="3">SUM(B17:B30)</f>
        <v>31223623.086513311</v>
      </c>
      <c r="C16" s="7">
        <f t="shared" si="3"/>
        <v>32808710.449356653</v>
      </c>
      <c r="D16" s="7">
        <f t="shared" si="3"/>
        <v>35863738.726429567</v>
      </c>
      <c r="E16" s="7">
        <f t="shared" si="3"/>
        <v>38146528.856423892</v>
      </c>
      <c r="F16" s="7">
        <f t="shared" si="3"/>
        <v>40549564.023061521</v>
      </c>
      <c r="G16" s="7">
        <f t="shared" si="3"/>
        <v>42688390.311919928</v>
      </c>
      <c r="H16" s="7">
        <f t="shared" si="3"/>
        <v>45407431.712712534</v>
      </c>
      <c r="I16" s="7">
        <f t="shared" si="3"/>
        <v>48111192.263301857</v>
      </c>
      <c r="J16" s="7">
        <f t="shared" si="3"/>
        <v>50177656.851314783</v>
      </c>
      <c r="K16" s="7">
        <f t="shared" si="3"/>
        <v>52663977.594745465</v>
      </c>
      <c r="L16" s="7">
        <f>SUM(L17:L30)</f>
        <v>55408589.716868162</v>
      </c>
      <c r="M16" s="7">
        <f>SUM(M17:M30)</f>
        <v>58615192.625954747</v>
      </c>
    </row>
    <row r="17" spans="1:13" ht="16.5" x14ac:dyDescent="0.3">
      <c r="A17" s="2" t="s">
        <v>20</v>
      </c>
      <c r="B17" s="10">
        <v>7371411.0796533152</v>
      </c>
      <c r="C17" s="10">
        <v>7682285.6935565583</v>
      </c>
      <c r="D17" s="10">
        <v>8444242.9422604311</v>
      </c>
      <c r="E17" s="10">
        <v>8747862.1211202201</v>
      </c>
      <c r="F17" s="10">
        <v>9260703.2785532065</v>
      </c>
      <c r="G17" s="10">
        <v>9820626.5228028037</v>
      </c>
      <c r="H17" s="10">
        <v>10434333.306211637</v>
      </c>
      <c r="I17" s="10">
        <v>10961777.022490636</v>
      </c>
      <c r="J17" s="10">
        <v>11197265.998955045</v>
      </c>
      <c r="K17" s="10">
        <v>11623456.093320286</v>
      </c>
      <c r="L17" s="10">
        <v>12046448.258819077</v>
      </c>
      <c r="M17" s="10">
        <v>12542371.465802409</v>
      </c>
    </row>
    <row r="18" spans="1:13" ht="16.5" x14ac:dyDescent="0.3">
      <c r="A18" s="2" t="s">
        <v>21</v>
      </c>
      <c r="B18" s="10">
        <v>5710465.8661286132</v>
      </c>
      <c r="C18" s="10">
        <v>6050976.2662543766</v>
      </c>
      <c r="D18" s="10">
        <v>6577705.7310488783</v>
      </c>
      <c r="E18" s="10">
        <v>6929894.8638267871</v>
      </c>
      <c r="F18" s="10">
        <v>7324856.2827553796</v>
      </c>
      <c r="G18" s="10">
        <v>7815844.6311133699</v>
      </c>
      <c r="H18" s="10">
        <v>8736560.6001322977</v>
      </c>
      <c r="I18" s="10">
        <v>9493190.6621315219</v>
      </c>
      <c r="J18" s="10">
        <v>10293275.609616149</v>
      </c>
      <c r="K18" s="10">
        <v>10658343.973610902</v>
      </c>
      <c r="L18" s="10">
        <v>11061950.350988038</v>
      </c>
      <c r="M18" s="10">
        <v>11510656.665813707</v>
      </c>
    </row>
    <row r="19" spans="1:13" ht="16.5" x14ac:dyDescent="0.3">
      <c r="A19" s="2" t="s">
        <v>22</v>
      </c>
      <c r="B19" s="10">
        <v>1343923.7392322372</v>
      </c>
      <c r="C19" s="10">
        <v>1356204.2258352935</v>
      </c>
      <c r="D19" s="10">
        <v>1397782.4439330632</v>
      </c>
      <c r="E19" s="10">
        <v>1421916.0998780315</v>
      </c>
      <c r="F19" s="10">
        <v>1480052.0974233225</v>
      </c>
      <c r="G19" s="10">
        <v>1525618.5103886211</v>
      </c>
      <c r="H19" s="10">
        <v>1604390.7414166634</v>
      </c>
      <c r="I19" s="10">
        <v>1645950.1404740287</v>
      </c>
      <c r="J19" s="10">
        <v>1419653.8535934782</v>
      </c>
      <c r="K19" s="10">
        <v>1514711.2723232007</v>
      </c>
      <c r="L19" s="10">
        <v>1651098.6299014678</v>
      </c>
      <c r="M19" s="10">
        <v>1788241.5263606606</v>
      </c>
    </row>
    <row r="20" spans="1:13" ht="16.5" x14ac:dyDescent="0.3">
      <c r="A20" s="2" t="s">
        <v>23</v>
      </c>
      <c r="B20" s="10">
        <v>1266746.6131301799</v>
      </c>
      <c r="C20" s="10">
        <v>1414116.3083821046</v>
      </c>
      <c r="D20" s="10">
        <v>1560063.7266739241</v>
      </c>
      <c r="E20" s="10">
        <v>1681098.0098122354</v>
      </c>
      <c r="F20" s="10">
        <v>1718547.6263124305</v>
      </c>
      <c r="G20" s="10">
        <v>1824471.7717286737</v>
      </c>
      <c r="H20" s="10">
        <v>1989717.253553557</v>
      </c>
      <c r="I20" s="10">
        <v>2133312.4139640997</v>
      </c>
      <c r="J20" s="10">
        <v>2313032.1220013816</v>
      </c>
      <c r="K20" s="10">
        <v>2524609.7203840055</v>
      </c>
      <c r="L20" s="10">
        <v>2712410.7142862305</v>
      </c>
      <c r="M20" s="10">
        <v>2917297.2045452907</v>
      </c>
    </row>
    <row r="21" spans="1:13" ht="16.5" x14ac:dyDescent="0.3">
      <c r="A21" s="2" t="s">
        <v>24</v>
      </c>
      <c r="B21" s="10">
        <v>3444161.0157071501</v>
      </c>
      <c r="C21" s="10">
        <v>3405939.9363144268</v>
      </c>
      <c r="D21" s="10">
        <v>3764112.5298921987</v>
      </c>
      <c r="E21" s="10">
        <v>4189021.4581138361</v>
      </c>
      <c r="F21" s="10">
        <v>4235515.2999503082</v>
      </c>
      <c r="G21" s="10">
        <v>4115392.9143740959</v>
      </c>
      <c r="H21" s="10">
        <v>4094972.3011495476</v>
      </c>
      <c r="I21" s="10">
        <v>4281167.0038301712</v>
      </c>
      <c r="J21" s="10">
        <v>4412967.4952447116</v>
      </c>
      <c r="K21" s="10">
        <v>4599676.8294061981</v>
      </c>
      <c r="L21" s="10">
        <v>5024141.2776034642</v>
      </c>
      <c r="M21" s="10">
        <v>5639079.1725698039</v>
      </c>
    </row>
    <row r="22" spans="1:13" ht="16.5" x14ac:dyDescent="0.3">
      <c r="A22" s="2" t="s">
        <v>25</v>
      </c>
      <c r="B22" s="10">
        <v>2606439.0491418531</v>
      </c>
      <c r="C22" s="10">
        <v>2714775.034313831</v>
      </c>
      <c r="D22" s="10">
        <v>2828969.8871101206</v>
      </c>
      <c r="E22" s="10">
        <v>2949597.6169812768</v>
      </c>
      <c r="F22" s="10">
        <v>3077086.1204349836</v>
      </c>
      <c r="G22" s="10">
        <v>3211894.932795153</v>
      </c>
      <c r="H22" s="10">
        <v>3354517.6882281364</v>
      </c>
      <c r="I22" s="10">
        <v>3505484.7753592404</v>
      </c>
      <c r="J22" s="10">
        <v>3663972.2849675352</v>
      </c>
      <c r="K22" s="10">
        <v>3827459.8943816815</v>
      </c>
      <c r="L22" s="10">
        <v>3997459.8233379992</v>
      </c>
      <c r="M22" s="10">
        <v>4168722.1156875887</v>
      </c>
    </row>
    <row r="23" spans="1:13" ht="16.5" x14ac:dyDescent="0.3">
      <c r="A23" s="2" t="s">
        <v>26</v>
      </c>
      <c r="B23" s="10">
        <v>322260.08457407937</v>
      </c>
      <c r="C23" s="10">
        <v>385090.43860016449</v>
      </c>
      <c r="D23" s="10">
        <v>447920.7926262496</v>
      </c>
      <c r="E23" s="10">
        <v>518122.72450859309</v>
      </c>
      <c r="F23" s="10">
        <v>606206.68355693901</v>
      </c>
      <c r="G23" s="10">
        <v>694290.64260528435</v>
      </c>
      <c r="H23" s="10">
        <v>763332.14606172591</v>
      </c>
      <c r="I23" s="10">
        <v>821635.57049329998</v>
      </c>
      <c r="J23" s="10">
        <v>881833.3622237735</v>
      </c>
      <c r="K23" s="10">
        <v>942012.50558055821</v>
      </c>
      <c r="L23" s="10">
        <v>996609.07982425671</v>
      </c>
      <c r="M23" s="10">
        <v>1051695.657916832</v>
      </c>
    </row>
    <row r="24" spans="1:13" ht="16.5" x14ac:dyDescent="0.3">
      <c r="A24" s="2" t="s">
        <v>27</v>
      </c>
      <c r="B24" s="10">
        <v>1417467.4848659448</v>
      </c>
      <c r="C24" s="10">
        <v>1660994.2200693046</v>
      </c>
      <c r="D24" s="10">
        <v>1976259.5688011239</v>
      </c>
      <c r="E24" s="10">
        <v>2183916.9972402528</v>
      </c>
      <c r="F24" s="10">
        <v>2611497.6983909365</v>
      </c>
      <c r="G24" s="10">
        <v>2892462.8844005838</v>
      </c>
      <c r="H24" s="10">
        <v>3054288.1917848685</v>
      </c>
      <c r="I24" s="10">
        <v>3311752.8894363791</v>
      </c>
      <c r="J24" s="10">
        <v>3569799.7747166432</v>
      </c>
      <c r="K24" s="10">
        <v>3817046.8646715274</v>
      </c>
      <c r="L24" s="10">
        <v>3993799.0799665004</v>
      </c>
      <c r="M24" s="10">
        <v>4191804.5857701511</v>
      </c>
    </row>
    <row r="25" spans="1:13" ht="16.5" x14ac:dyDescent="0.3">
      <c r="A25" s="2" t="s">
        <v>28</v>
      </c>
      <c r="B25" s="10">
        <v>3623123.2851870861</v>
      </c>
      <c r="C25" s="10">
        <v>3974205.5761060026</v>
      </c>
      <c r="D25" s="10">
        <v>4242164.254959628</v>
      </c>
      <c r="E25" s="10">
        <v>4548604.357015444</v>
      </c>
      <c r="F25" s="10">
        <v>4793820.0466925073</v>
      </c>
      <c r="G25" s="10">
        <v>4907113.349886206</v>
      </c>
      <c r="H25" s="10">
        <v>5064968.4777012058</v>
      </c>
      <c r="I25" s="10">
        <v>5238490.6001894046</v>
      </c>
      <c r="J25" s="10">
        <v>5438145.6844813041</v>
      </c>
      <c r="K25" s="10">
        <v>5713411.30358666</v>
      </c>
      <c r="L25" s="10">
        <v>6024202.7870665714</v>
      </c>
      <c r="M25" s="10">
        <v>6358311.9881847575</v>
      </c>
    </row>
    <row r="26" spans="1:13" ht="16.5" x14ac:dyDescent="0.3">
      <c r="A26" s="2" t="s">
        <v>29</v>
      </c>
      <c r="B26" s="10">
        <v>1922642.9763731158</v>
      </c>
      <c r="C26" s="10">
        <v>1927632.7465520818</v>
      </c>
      <c r="D26" s="10">
        <v>2186259.6296485304</v>
      </c>
      <c r="E26" s="10">
        <v>2413305.9378196443</v>
      </c>
      <c r="F26" s="10">
        <v>2665336.375298725</v>
      </c>
      <c r="G26" s="10">
        <v>2859170.6846780004</v>
      </c>
      <c r="H26" s="10">
        <v>3046789.3528533564</v>
      </c>
      <c r="I26" s="10">
        <v>3257405.7038441421</v>
      </c>
      <c r="J26" s="10">
        <v>3365354.6104301428</v>
      </c>
      <c r="K26" s="10">
        <v>3537610.6642710203</v>
      </c>
      <c r="L26" s="10">
        <v>3724729.4155659853</v>
      </c>
      <c r="M26" s="10">
        <v>3955485.2740366161</v>
      </c>
    </row>
    <row r="27" spans="1:13" ht="16.5" x14ac:dyDescent="0.3">
      <c r="A27" s="2" t="s">
        <v>30</v>
      </c>
      <c r="B27" s="10">
        <v>1284593.7116115741</v>
      </c>
      <c r="C27" s="10">
        <v>1245029.5721596526</v>
      </c>
      <c r="D27" s="10">
        <v>1349940.6845303355</v>
      </c>
      <c r="E27" s="10">
        <v>1419089.9050855851</v>
      </c>
      <c r="F27" s="10">
        <v>1497896.4476067214</v>
      </c>
      <c r="G27" s="10">
        <v>1611999.1837528369</v>
      </c>
      <c r="H27" s="10">
        <v>1746730.9417478426</v>
      </c>
      <c r="I27" s="10">
        <v>1833513.9999999998</v>
      </c>
      <c r="J27" s="10">
        <v>1953479.406170486</v>
      </c>
      <c r="K27" s="10">
        <v>2065348.9557855739</v>
      </c>
      <c r="L27" s="10">
        <v>2176986.1699724891</v>
      </c>
      <c r="M27" s="10">
        <v>2308205.4587757913</v>
      </c>
    </row>
    <row r="28" spans="1:13" ht="16.5" x14ac:dyDescent="0.3">
      <c r="A28" s="2" t="s">
        <v>31</v>
      </c>
      <c r="B28" s="10">
        <v>198469.9746108712</v>
      </c>
      <c r="C28" s="10">
        <v>212501.84376101289</v>
      </c>
      <c r="D28" s="10">
        <v>230651.65930135289</v>
      </c>
      <c r="E28" s="10">
        <v>248510.05685275659</v>
      </c>
      <c r="F28" s="10">
        <v>280130.57039669936</v>
      </c>
      <c r="G28" s="10">
        <v>307906.75338782615</v>
      </c>
      <c r="H28" s="10">
        <v>350027.2867923695</v>
      </c>
      <c r="I28" s="10">
        <v>389225.17547535757</v>
      </c>
      <c r="J28" s="10">
        <v>372119.53876275249</v>
      </c>
      <c r="K28" s="10">
        <v>444487.97690505534</v>
      </c>
      <c r="L28" s="10">
        <v>528722.02136511472</v>
      </c>
      <c r="M28" s="10">
        <v>622264.30380221596</v>
      </c>
    </row>
    <row r="29" spans="1:13" ht="16.5" x14ac:dyDescent="0.3">
      <c r="A29" s="2" t="s">
        <v>32</v>
      </c>
      <c r="B29" s="10">
        <v>550177.01088085154</v>
      </c>
      <c r="C29" s="10">
        <v>612079.00343605247</v>
      </c>
      <c r="D29" s="10">
        <v>685475.09253820183</v>
      </c>
      <c r="E29" s="10">
        <v>717898.05542494974</v>
      </c>
      <c r="F29" s="10">
        <v>814528.79563888942</v>
      </c>
      <c r="G29" s="10">
        <v>912404.29344956763</v>
      </c>
      <c r="H29" s="10">
        <v>971689.969673543</v>
      </c>
      <c r="I29" s="10">
        <v>1037083.2580244384</v>
      </c>
      <c r="J29" s="10">
        <v>1089265.4047818012</v>
      </c>
      <c r="K29" s="10">
        <v>1181814.2567138937</v>
      </c>
      <c r="L29" s="10">
        <v>1249425.4261717813</v>
      </c>
      <c r="M29" s="10">
        <v>1333611.7175477569</v>
      </c>
    </row>
    <row r="30" spans="1:13" ht="16.5" x14ac:dyDescent="0.3">
      <c r="A30" s="2" t="s">
        <v>33</v>
      </c>
      <c r="B30" s="10">
        <v>161741.19541643473</v>
      </c>
      <c r="C30" s="10">
        <v>166879.58401579689</v>
      </c>
      <c r="D30" s="10">
        <v>172189.78310552947</v>
      </c>
      <c r="E30" s="10">
        <v>177690.65274428081</v>
      </c>
      <c r="F30" s="10">
        <v>183386.70005047577</v>
      </c>
      <c r="G30" s="10">
        <v>189193.23655690643</v>
      </c>
      <c r="H30" s="10">
        <v>195113.45540577944</v>
      </c>
      <c r="I30" s="10">
        <v>201203.04758913346</v>
      </c>
      <c r="J30" s="10">
        <v>207491.70536956273</v>
      </c>
      <c r="K30" s="10">
        <v>213987.2838048971</v>
      </c>
      <c r="L30" s="10">
        <v>220606.6819991949</v>
      </c>
      <c r="M30" s="10">
        <v>227445.48914116996</v>
      </c>
    </row>
    <row r="31" spans="1:13" ht="16.5" x14ac:dyDescent="0.3">
      <c r="A31" s="1" t="s">
        <v>34</v>
      </c>
      <c r="B31" s="8">
        <f t="shared" ref="B31:M31" si="4">B5+B10+B16</f>
        <v>71018076.480490655</v>
      </c>
      <c r="C31" s="8">
        <f t="shared" si="4"/>
        <v>75088988.0522089</v>
      </c>
      <c r="D31" s="8">
        <f t="shared" si="4"/>
        <v>80873021.489232644</v>
      </c>
      <c r="E31" s="8">
        <f t="shared" si="4"/>
        <v>86484736.137712702</v>
      </c>
      <c r="F31" s="8">
        <f t="shared" si="4"/>
        <v>92803857.204910278</v>
      </c>
      <c r="G31" s="8">
        <f t="shared" si="4"/>
        <v>99253448.363789827</v>
      </c>
      <c r="H31" s="8">
        <f t="shared" si="4"/>
        <v>106255795.57128903</v>
      </c>
      <c r="I31" s="8">
        <f t="shared" si="4"/>
        <v>113890796.40455142</v>
      </c>
      <c r="J31" s="8">
        <f t="shared" si="4"/>
        <v>120046501.2436125</v>
      </c>
      <c r="K31" s="8">
        <f t="shared" si="4"/>
        <v>125830754.5103212</v>
      </c>
      <c r="L31" s="8">
        <f t="shared" si="4"/>
        <v>131870070.22698742</v>
      </c>
      <c r="M31" s="8">
        <f t="shared" si="4"/>
        <v>138033894.38121721</v>
      </c>
    </row>
    <row r="32" spans="1:13" ht="16.5" x14ac:dyDescent="0.3">
      <c r="A32" s="2" t="s">
        <v>35</v>
      </c>
      <c r="B32" s="10">
        <v>6961770.661612425</v>
      </c>
      <c r="C32" s="10">
        <v>8179129.1750564203</v>
      </c>
      <c r="D32" s="10">
        <v>8001089.9789065644</v>
      </c>
      <c r="E32" s="10">
        <v>7864579.4142312519</v>
      </c>
      <c r="F32" s="10">
        <v>8024535.4765009675</v>
      </c>
      <c r="G32" s="10">
        <v>8393239.6951242611</v>
      </c>
      <c r="H32" s="10">
        <v>8924996.8000694923</v>
      </c>
      <c r="I32" s="10">
        <v>9303082.836615026</v>
      </c>
      <c r="J32" s="10">
        <v>9093315.4098882657</v>
      </c>
      <c r="K32" s="10">
        <v>9647434.4756205752</v>
      </c>
      <c r="L32" s="10">
        <v>10002659.823994748</v>
      </c>
      <c r="M32" s="10">
        <v>10365862.612488784</v>
      </c>
    </row>
    <row r="33" spans="1:13" ht="16.5" x14ac:dyDescent="0.3">
      <c r="A33" s="3" t="s">
        <v>36</v>
      </c>
      <c r="B33" s="9">
        <f t="shared" ref="B33:K33" si="5">B31+B32</f>
        <v>77979847.142103076</v>
      </c>
      <c r="C33" s="9">
        <f t="shared" si="5"/>
        <v>83268117.227265328</v>
      </c>
      <c r="D33" s="9">
        <f t="shared" si="5"/>
        <v>88874111.468139201</v>
      </c>
      <c r="E33" s="9">
        <f t="shared" si="5"/>
        <v>94349315.551943958</v>
      </c>
      <c r="F33" s="9">
        <f t="shared" si="5"/>
        <v>100828392.68141125</v>
      </c>
      <c r="G33" s="9">
        <f t="shared" si="5"/>
        <v>107646688.0589141</v>
      </c>
      <c r="H33" s="9">
        <f t="shared" si="5"/>
        <v>115180792.37135853</v>
      </c>
      <c r="I33" s="9">
        <f t="shared" si="5"/>
        <v>123193879.24116644</v>
      </c>
      <c r="J33" s="9">
        <f t="shared" si="5"/>
        <v>129139816.65350077</v>
      </c>
      <c r="K33" s="9">
        <f t="shared" si="5"/>
        <v>135478188.98594177</v>
      </c>
      <c r="L33" s="9">
        <f>L31+L32</f>
        <v>141872730.05098218</v>
      </c>
      <c r="M33" s="9">
        <f>M31+M32</f>
        <v>148399756.99370599</v>
      </c>
    </row>
    <row r="34" spans="1:13" x14ac:dyDescent="0.25">
      <c r="M34" t="s">
        <v>42</v>
      </c>
    </row>
  </sheetData>
  <pageMargins left="0.7" right="0.7" top="0.75" bottom="0.75" header="0.3" footer="0.3"/>
  <ignoredErrors>
    <ignoredError sqref="B4:I4 J4:L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Elisha M. Mkandya</dc:creator>
  <cp:lastModifiedBy>Julius C. Moshi</cp:lastModifiedBy>
  <dcterms:created xsi:type="dcterms:W3CDTF">2020-06-15T12:09:01Z</dcterms:created>
  <dcterms:modified xsi:type="dcterms:W3CDTF">2024-07-08T08:29:14Z</dcterms:modified>
</cp:coreProperties>
</file>